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lewiatan-my.sharepoint.com/personal/alewandowska_lewiatan_org/Documents/Pulpit/"/>
    </mc:Choice>
  </mc:AlternateContent>
  <xr:revisionPtr revIDLastSave="3" documentId="8_{8B5EE171-BBBC-404F-8430-D2349D4C1ADF}" xr6:coauthVersionLast="47" xr6:coauthVersionMax="47" xr10:uidLastSave="{5C807727-C935-45C8-94B0-0D94C068E971}"/>
  <bookViews>
    <workbookView xWindow="-110" yWindow="-110" windowWidth="19420" windowHeight="10300" xr2:uid="{00000000-000D-0000-FFFF-FFFF00000000}"/>
  </bookViews>
  <sheets>
    <sheet name="eko produkty DIF BGK" sheetId="2" r:id="rId1"/>
  </sheets>
  <definedNames>
    <definedName name="_xlnm._FilterDatabase" localSheetId="0" hidden="1">'eko produkty DIF BGK'!$A$5:$K$5</definedName>
    <definedName name="_Hlk14064858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" l="1"/>
  <c r="K3" i="2" s="1"/>
</calcChain>
</file>

<file path=xl/sharedStrings.xml><?xml version="1.0" encoding="utf-8"?>
<sst xmlns="http://schemas.openxmlformats.org/spreadsheetml/2006/main" count="193" uniqueCount="84">
  <si>
    <t>lp</t>
  </si>
  <si>
    <t>kwota pożyczki (maks w mln zł)</t>
  </si>
  <si>
    <t>standardowe oprocentowanie (%)</t>
  </si>
  <si>
    <t>okres spłaty pożyczki (lata)</t>
  </si>
  <si>
    <t>maksymalne umorzenie (%)</t>
  </si>
  <si>
    <t>Dolnośląskie</t>
  </si>
  <si>
    <t>nd</t>
  </si>
  <si>
    <t>Efektywność energetyczna</t>
  </si>
  <si>
    <t>Ekopożyczka dla przedsiębiorstw</t>
  </si>
  <si>
    <t>2 kw. 2025</t>
  </si>
  <si>
    <t>mikro i małe</t>
  </si>
  <si>
    <t>Rozwój OZE</t>
  </si>
  <si>
    <t>Pożyczka na OZE dla przedsiębiorstw</t>
  </si>
  <si>
    <t>1 kw. 2025</t>
  </si>
  <si>
    <t>Lubuskie</t>
  </si>
  <si>
    <t>Pożyczka na rozwój efektywności energetycznej przedsiębiorstw</t>
  </si>
  <si>
    <t>Pożyczka na rozwój OZE w przedsiębiorstwach</t>
  </si>
  <si>
    <t>Łódzkie</t>
  </si>
  <si>
    <t>GOZ</t>
  </si>
  <si>
    <t>Pożyczka na inwestycje w MŚP w zakresie GOZ</t>
  </si>
  <si>
    <t>4 kw. 2024</t>
  </si>
  <si>
    <t>MŚP</t>
  </si>
  <si>
    <t>Pożyczka na poprawę efektywności energetycznej dla MŚP z umorzeniem</t>
  </si>
  <si>
    <t>3 kw. 2024</t>
  </si>
  <si>
    <t>Pożyczka na OZE w przedsiębiorstwach  z dotacją w formie umorzenia</t>
  </si>
  <si>
    <t>MŚP, duże</t>
  </si>
  <si>
    <t>Pożyczka na przedsięwzięcia w kierunku GOZ z komponentem dotacyjnym</t>
  </si>
  <si>
    <t>Lubelskie</t>
  </si>
  <si>
    <t>Pożyczka na efektywność energetyczną w przedsiębiorstwach</t>
  </si>
  <si>
    <t>Pożyczka OZE w gospodarce</t>
  </si>
  <si>
    <t>1 kw. 2024</t>
  </si>
  <si>
    <t>Mazowieckie</t>
  </si>
  <si>
    <t>Pożyczka na OZE dla przedsiębiorstw (RWS)</t>
  </si>
  <si>
    <t>Pożyczka na OZE dla przedsiębiorstw (RMR)</t>
  </si>
  <si>
    <t>Małopolskie</t>
  </si>
  <si>
    <t>MSP, small/mid-caps</t>
  </si>
  <si>
    <t>Pożyczka na efektywność energetyczną dla przedsiębiorstw (FEMP)</t>
  </si>
  <si>
    <t>Opolskie</t>
  </si>
  <si>
    <t>Pożyczka z dotacją dla mikro i małych przedsiębiorstw – efektywność energetyczna i OZE</t>
  </si>
  <si>
    <t>Pożyczka dla MŚP – OZE i energetyka</t>
  </si>
  <si>
    <t>Podlaskie</t>
  </si>
  <si>
    <t>Pożyczka termomodernizacyjna dla przedsiębiorstw</t>
  </si>
  <si>
    <t>Pożyczka na energię odnawialną</t>
  </si>
  <si>
    <t>Podkarpackie</t>
  </si>
  <si>
    <t>Pożyczka na OZE dla MŚP</t>
  </si>
  <si>
    <t xml:space="preserve">Pożyczka na OZE dla podmiotów innych niz MSP </t>
  </si>
  <si>
    <t>Zachodniopomorskie</t>
  </si>
  <si>
    <t>Ekopożyczka z premią dla przedsiębiorstw</t>
  </si>
  <si>
    <t>Pożyczka OZE z premią dla przedsiębiorstw</t>
  </si>
  <si>
    <t>Ekopożyczka z premią dla przedsiębiorstw (GOZ)</t>
  </si>
  <si>
    <t>3 kw. 2025</t>
  </si>
  <si>
    <t>Świętokrzyskie</t>
  </si>
  <si>
    <t>Pożyczka na poprawę efektywności energetycznej w mikro i małych przedsiębiorstwach z dotacją w formie umorzenia</t>
  </si>
  <si>
    <t>Pożyczka na transformację w kierunku GOZ</t>
  </si>
  <si>
    <t>Warmińsko-Mazurskie</t>
  </si>
  <si>
    <t>Pożyczka OZE z premią dla MŚP</t>
  </si>
  <si>
    <t>Wielkopolskie</t>
  </si>
  <si>
    <t>Pożyczka rozwojowa</t>
  </si>
  <si>
    <t xml:space="preserve">Pożyczka na OZE </t>
  </si>
  <si>
    <t>Rozwój MŚP (GOZ)</t>
  </si>
  <si>
    <t>Gospodarka o obiegu zamkniętym (GOZ)</t>
  </si>
  <si>
    <t>MŚP, klastry</t>
  </si>
  <si>
    <t xml:space="preserve">mikro i małe </t>
  </si>
  <si>
    <t>duże, klastry</t>
  </si>
  <si>
    <t>MŚP, duże, klastry</t>
  </si>
  <si>
    <t>SUMA</t>
  </si>
  <si>
    <t>pref.*</t>
  </si>
  <si>
    <t>8-15**</t>
  </si>
  <si>
    <t>10-15**</t>
  </si>
  <si>
    <t>50% ME***</t>
  </si>
  <si>
    <t>**zależy od odbiorcy</t>
  </si>
  <si>
    <t>***magazyny energii</t>
  </si>
  <si>
    <t>*preferencyjne - konkretne stawki w trakcie ustaleń z IZ</t>
  </si>
  <si>
    <t>1,25-3%**</t>
  </si>
  <si>
    <t>Odbiorcy
(kategorie firm)</t>
  </si>
  <si>
    <t>od kiedy dostępna dla firm</t>
  </si>
  <si>
    <t>nazwa produktu</t>
  </si>
  <si>
    <t>obszar inwestycji</t>
  </si>
  <si>
    <t>województwo</t>
  </si>
  <si>
    <t>Dane dot. produktów, którymi zarządza Departament Instrumentów Finansowych BGK</t>
  </si>
  <si>
    <t>W perspektywie UE 2021-2027 DIF współpracuje z Instytucjami Zarzadzającymi 15 regionów, z czego w 13 mamy eko-produkty: efektywność energetyczna, oze, goz</t>
  </si>
  <si>
    <t>szacunkowa alokacja na produkty (mln zł)</t>
  </si>
  <si>
    <t>alokacja RPO na pożyczki rozwojowe dla firm (mln zł)</t>
  </si>
  <si>
    <t>alokacja RPO na eko-produkty dla firm (mln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</si>
</sst>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E0F4D8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9BC2E6"/>
      </top>
      <bottom style="thin">
        <color rgb="FF9BC2E6"/>
      </bottom>
      <diagonal/>
    </border>
    <border>
      <left/>
      <right style="thin">
        <color rgb="FF9BC2E6"/>
      </right>
      <top style="thin">
        <color rgb="FF9BC2E6"/>
      </top>
      <bottom style="thin">
        <color rgb="FF9BC2E6"/>
      </bottom>
      <diagonal/>
    </border>
    <border>
      <left/>
      <right/>
      <top/>
      <bottom style="thin">
        <color rgb="FF9BC2E6"/>
      </bottom>
      <diagonal/>
    </border>
    <border>
      <left/>
      <right/>
      <top style="thin">
        <color rgb="FF9BC2E6"/>
      </top>
      <bottom/>
      <diagonal/>
    </border>
    <border>
      <left/>
      <right style="thin">
        <color rgb="FF9BC2E6"/>
      </right>
      <top style="thin">
        <color rgb="FF9BC2E6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3" fontId="0" fillId="0" borderId="0" xfId="0" applyNumberForma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164" fontId="2" fillId="0" borderId="1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5" fillId="0" borderId="0" xfId="0" applyFont="1"/>
    <xf numFmtId="1" fontId="0" fillId="0" borderId="0" xfId="0" applyNumberFormat="1"/>
  </cellXfs>
  <cellStyles count="2">
    <cellStyle name="Normalny" xfId="0" builtinId="0"/>
    <cellStyle name="Procentowy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DDEBF7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9BC2E6"/>
        </right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DDEBF7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%"/>
      <fill>
        <patternFill patternType="none">
          <fgColor rgb="FFDDEBF7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DDEBF7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DDEBF7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none">
          <fgColor rgb="FFDDEBF7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DDEBF7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DDEBF7"/>
          <bgColor auto="1"/>
        </patternFill>
      </fill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DDEBF7"/>
          <bgColor auto="1"/>
        </patternFill>
      </fill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DDEBF7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9BC2E6"/>
        </top>
        <bottom style="thin">
          <color rgb="FF9BC2E6"/>
        </bottom>
      </border>
    </dxf>
    <dxf>
      <border outline="0">
        <left style="thin">
          <color rgb="FF9BC2E6"/>
        </left>
        <top style="thin">
          <color rgb="FF9BC2E6"/>
        </top>
        <bottom style="thin">
          <color rgb="FF9BC2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DDEBF7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5B9BD5"/>
          <bgColor rgb="FF5B9BD5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Medium9"/>
  <colors>
    <mruColors>
      <color rgb="FFE0F4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C1ADE6-0FE5-46B7-B6DB-7A6F4402CC8E}" name="Tabela2" displayName="Tabela2" ref="A5:K37" totalsRowShown="0" headerRowDxfId="14" dataDxfId="12" headerRowBorderDxfId="13" tableBorderDxfId="11">
  <autoFilter ref="A5:K37" xr:uid="{F5C1ADE6-0FE5-46B7-B6DB-7A6F4402CC8E}"/>
  <tableColumns count="11">
    <tableColumn id="1" xr3:uid="{821B3AF2-061D-45E2-9576-2043ECCF9CEA}" name="lp" dataDxfId="10"/>
    <tableColumn id="2" xr3:uid="{18E1CBC8-C11D-4784-B65E-B5619FEC9289}" name="województwo" dataDxfId="9"/>
    <tableColumn id="3" xr3:uid="{D9CFF28D-7DDE-48F6-8574-00DA518E412D}" name="obszar inwestycji" dataDxfId="8"/>
    <tableColumn id="4" xr3:uid="{4984FC10-65BE-41D8-B91F-3551EAA9DDEE}" name="nazwa produktu" dataDxfId="7"/>
    <tableColumn id="5" xr3:uid="{01055588-1716-48BF-87B2-1696E2AC0A4D}" name="szacunkowa alokacja na produkty (mln zł)" dataDxfId="6"/>
    <tableColumn id="6" xr3:uid="{0B0084CE-DCF9-4885-BC2D-DE6028462A37}" name="od kiedy dostępna dla firm" dataDxfId="5"/>
    <tableColumn id="7" xr3:uid="{64FEB026-F26A-4DF0-BDCF-7E419AF48B95}" name="Odbiorcy_x000a_(kategorie firm)" dataDxfId="4"/>
    <tableColumn id="8" xr3:uid="{AD8D8550-C015-4F61-A3E4-CD3B3394F6CD}" name="kwota pożyczki (maks w mln zł)" dataDxfId="3"/>
    <tableColumn id="9" xr3:uid="{3CED4F51-5EFB-4526-8AC9-DF71CD401730}" name="standardowe oprocentowanie (%)" dataDxfId="2"/>
    <tableColumn id="10" xr3:uid="{FC063AE2-CC2F-4C0E-8455-CDF838210538}" name="okres spłaty pożyczki (lata)" dataDxfId="1"/>
    <tableColumn id="11" xr3:uid="{31246D98-5790-4B3A-B5CC-7DA53C2ED306}" name="maksymalne umorzenie (%)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83976-9B83-4541-AE9A-A46661608B8B}">
  <sheetPr>
    <pageSetUpPr fitToPage="1"/>
  </sheetPr>
  <dimension ref="A2:N41"/>
  <sheetViews>
    <sheetView showGridLines="0" tabSelected="1" topLeftCell="D29" zoomScale="85" zoomScaleNormal="85" workbookViewId="0">
      <selection sqref="A1:L44"/>
    </sheetView>
  </sheetViews>
  <sheetFormatPr defaultRowHeight="14.5" x14ac:dyDescent="0.35"/>
  <cols>
    <col min="2" max="2" width="22.26953125" customWidth="1"/>
    <col min="3" max="3" width="22.81640625" customWidth="1"/>
    <col min="4" max="4" width="58.453125" customWidth="1"/>
    <col min="5" max="5" width="19.1796875" customWidth="1"/>
    <col min="6" max="6" width="17.26953125" customWidth="1"/>
    <col min="7" max="7" width="19.54296875" customWidth="1"/>
    <col min="8" max="11" width="14.26953125" customWidth="1"/>
  </cols>
  <sheetData>
    <row r="2" spans="1:14" ht="18.5" x14ac:dyDescent="0.45">
      <c r="A2" s="28" t="s">
        <v>79</v>
      </c>
      <c r="H2" s="26"/>
      <c r="I2" s="26"/>
      <c r="J2" s="27" t="s">
        <v>82</v>
      </c>
      <c r="K2" s="1">
        <v>3295.968159</v>
      </c>
    </row>
    <row r="3" spans="1:14" x14ac:dyDescent="0.35">
      <c r="A3" t="s">
        <v>80</v>
      </c>
      <c r="H3" s="26"/>
      <c r="I3" s="26"/>
      <c r="J3" s="27" t="s">
        <v>83</v>
      </c>
      <c r="K3" s="1">
        <f>E39</f>
        <v>3393.9642061300001</v>
      </c>
    </row>
    <row r="5" spans="1:14" ht="61.5" customHeight="1" x14ac:dyDescent="0.35">
      <c r="A5" s="22" t="s">
        <v>0</v>
      </c>
      <c r="B5" s="22" t="s">
        <v>78</v>
      </c>
      <c r="C5" s="22" t="s">
        <v>77</v>
      </c>
      <c r="D5" s="22" t="s">
        <v>76</v>
      </c>
      <c r="E5" s="22" t="s">
        <v>81</v>
      </c>
      <c r="F5" s="22" t="s">
        <v>75</v>
      </c>
      <c r="G5" s="22" t="s">
        <v>74</v>
      </c>
      <c r="H5" s="22" t="s">
        <v>1</v>
      </c>
      <c r="I5" s="22" t="s">
        <v>2</v>
      </c>
      <c r="J5" s="22" t="s">
        <v>3</v>
      </c>
      <c r="K5" s="22" t="s">
        <v>4</v>
      </c>
    </row>
    <row r="6" spans="1:14" x14ac:dyDescent="0.35">
      <c r="A6" s="3">
        <v>1</v>
      </c>
      <c r="B6" s="2" t="s">
        <v>5</v>
      </c>
      <c r="C6" s="2" t="s">
        <v>7</v>
      </c>
      <c r="D6" s="4" t="s">
        <v>8</v>
      </c>
      <c r="E6" s="5">
        <v>38.794985930000003</v>
      </c>
      <c r="F6" s="3" t="s">
        <v>9</v>
      </c>
      <c r="G6" s="6" t="s">
        <v>10</v>
      </c>
      <c r="H6" s="3">
        <v>3</v>
      </c>
      <c r="I6" s="7">
        <v>0.01</v>
      </c>
      <c r="J6" s="3">
        <v>10</v>
      </c>
      <c r="K6" s="8">
        <v>0.3</v>
      </c>
      <c r="N6" s="29"/>
    </row>
    <row r="7" spans="1:14" x14ac:dyDescent="0.35">
      <c r="A7" s="3">
        <v>2</v>
      </c>
      <c r="B7" s="2" t="s">
        <v>5</v>
      </c>
      <c r="C7" s="2" t="s">
        <v>11</v>
      </c>
      <c r="D7" s="4" t="s">
        <v>12</v>
      </c>
      <c r="E7" s="5">
        <v>71.886836939999995</v>
      </c>
      <c r="F7" s="3" t="s">
        <v>13</v>
      </c>
      <c r="G7" s="6" t="s">
        <v>61</v>
      </c>
      <c r="H7" s="3">
        <v>8</v>
      </c>
      <c r="I7" s="7">
        <v>0.01</v>
      </c>
      <c r="J7" s="3">
        <v>10</v>
      </c>
      <c r="K7" s="8">
        <v>0.3</v>
      </c>
      <c r="N7" s="29"/>
    </row>
    <row r="8" spans="1:14" x14ac:dyDescent="0.35">
      <c r="A8" s="3">
        <v>3</v>
      </c>
      <c r="B8" s="2" t="s">
        <v>14</v>
      </c>
      <c r="C8" s="2" t="s">
        <v>7</v>
      </c>
      <c r="D8" s="4" t="s">
        <v>15</v>
      </c>
      <c r="E8" s="5">
        <v>86.71</v>
      </c>
      <c r="F8" s="3" t="s">
        <v>9</v>
      </c>
      <c r="G8" s="6" t="s">
        <v>10</v>
      </c>
      <c r="H8" s="3">
        <v>2</v>
      </c>
      <c r="I8" s="7">
        <v>0.01</v>
      </c>
      <c r="J8" s="3">
        <v>7</v>
      </c>
      <c r="K8" s="8">
        <v>0.3</v>
      </c>
      <c r="N8" s="29"/>
    </row>
    <row r="9" spans="1:14" x14ac:dyDescent="0.35">
      <c r="A9" s="3">
        <v>4</v>
      </c>
      <c r="B9" s="2" t="s">
        <v>14</v>
      </c>
      <c r="C9" s="2" t="s">
        <v>11</v>
      </c>
      <c r="D9" s="4" t="s">
        <v>16</v>
      </c>
      <c r="E9" s="5">
        <v>69.367999999999995</v>
      </c>
      <c r="F9" s="3" t="s">
        <v>13</v>
      </c>
      <c r="G9" s="6" t="s">
        <v>61</v>
      </c>
      <c r="H9" s="3">
        <v>6</v>
      </c>
      <c r="I9" s="7">
        <v>0.01</v>
      </c>
      <c r="J9" s="3">
        <v>15</v>
      </c>
      <c r="K9" s="8">
        <v>0.3</v>
      </c>
      <c r="N9" s="29"/>
    </row>
    <row r="10" spans="1:14" x14ac:dyDescent="0.35">
      <c r="A10" s="3">
        <v>5</v>
      </c>
      <c r="B10" s="2" t="s">
        <v>17</v>
      </c>
      <c r="C10" s="2" t="s">
        <v>59</v>
      </c>
      <c r="D10" s="10" t="s">
        <v>19</v>
      </c>
      <c r="E10" s="11">
        <v>11</v>
      </c>
      <c r="F10" s="3" t="s">
        <v>20</v>
      </c>
      <c r="G10" s="10" t="s">
        <v>21</v>
      </c>
      <c r="H10" s="3">
        <v>2</v>
      </c>
      <c r="I10" s="24">
        <v>0</v>
      </c>
      <c r="J10" s="3">
        <v>7</v>
      </c>
      <c r="K10" s="8">
        <v>0.15</v>
      </c>
      <c r="N10" s="29"/>
    </row>
    <row r="11" spans="1:14" x14ac:dyDescent="0.35">
      <c r="A11" s="3">
        <v>6</v>
      </c>
      <c r="B11" s="2" t="s">
        <v>17</v>
      </c>
      <c r="C11" s="2" t="s">
        <v>7</v>
      </c>
      <c r="D11" s="4" t="s">
        <v>22</v>
      </c>
      <c r="E11" s="5">
        <v>55.475296999999998</v>
      </c>
      <c r="F11" s="3" t="s">
        <v>23</v>
      </c>
      <c r="G11" s="6" t="s">
        <v>21</v>
      </c>
      <c r="H11" s="3">
        <v>5</v>
      </c>
      <c r="I11" s="24">
        <v>0.01</v>
      </c>
      <c r="J11" s="3">
        <v>10</v>
      </c>
      <c r="K11" s="8">
        <v>0.1</v>
      </c>
      <c r="N11" s="29"/>
    </row>
    <row r="12" spans="1:14" x14ac:dyDescent="0.35">
      <c r="A12" s="3">
        <v>7</v>
      </c>
      <c r="B12" s="2" t="s">
        <v>17</v>
      </c>
      <c r="C12" s="2" t="s">
        <v>11</v>
      </c>
      <c r="D12" s="4" t="s">
        <v>24</v>
      </c>
      <c r="E12" s="5">
        <v>75.648133000000001</v>
      </c>
      <c r="F12" s="3" t="s">
        <v>13</v>
      </c>
      <c r="G12" s="6" t="s">
        <v>25</v>
      </c>
      <c r="H12" s="3">
        <v>5</v>
      </c>
      <c r="I12" s="24">
        <v>0.01</v>
      </c>
      <c r="J12" s="3">
        <v>12</v>
      </c>
      <c r="K12" s="8">
        <v>0.15</v>
      </c>
      <c r="N12" s="29"/>
    </row>
    <row r="13" spans="1:14" x14ac:dyDescent="0.35">
      <c r="A13" s="3">
        <v>8</v>
      </c>
      <c r="B13" s="2" t="s">
        <v>17</v>
      </c>
      <c r="C13" s="2" t="s">
        <v>60</v>
      </c>
      <c r="D13" s="10" t="s">
        <v>26</v>
      </c>
      <c r="E13" s="11">
        <v>21.808474</v>
      </c>
      <c r="F13" s="3" t="s">
        <v>23</v>
      </c>
      <c r="G13" s="10" t="s">
        <v>25</v>
      </c>
      <c r="H13" s="3">
        <v>3</v>
      </c>
      <c r="I13" s="7">
        <v>0</v>
      </c>
      <c r="J13" s="3">
        <v>7</v>
      </c>
      <c r="K13" s="8">
        <v>0.2</v>
      </c>
      <c r="N13" s="29"/>
    </row>
    <row r="14" spans="1:14" x14ac:dyDescent="0.35">
      <c r="A14" s="3">
        <v>9</v>
      </c>
      <c r="B14" s="2" t="s">
        <v>27</v>
      </c>
      <c r="C14" s="2" t="s">
        <v>7</v>
      </c>
      <c r="D14" s="4" t="s">
        <v>28</v>
      </c>
      <c r="E14" s="5">
        <v>276.36928395999996</v>
      </c>
      <c r="F14" s="3" t="s">
        <v>20</v>
      </c>
      <c r="G14" s="6" t="s">
        <v>62</v>
      </c>
      <c r="H14" s="3">
        <v>15</v>
      </c>
      <c r="I14" s="7">
        <v>0.02</v>
      </c>
      <c r="J14" s="3">
        <v>15</v>
      </c>
      <c r="K14" s="8">
        <v>0.25</v>
      </c>
      <c r="N14" s="29"/>
    </row>
    <row r="15" spans="1:14" x14ac:dyDescent="0.35">
      <c r="A15" s="3">
        <v>10</v>
      </c>
      <c r="B15" s="2" t="s">
        <v>27</v>
      </c>
      <c r="C15" s="2" t="s">
        <v>11</v>
      </c>
      <c r="D15" s="4" t="s">
        <v>29</v>
      </c>
      <c r="E15" s="5">
        <v>209.37404000000001</v>
      </c>
      <c r="F15" s="3" t="s">
        <v>30</v>
      </c>
      <c r="G15" s="6" t="s">
        <v>61</v>
      </c>
      <c r="H15" s="3">
        <v>10</v>
      </c>
      <c r="I15" s="7">
        <v>3.5000000000000003E-2</v>
      </c>
      <c r="J15" s="3">
        <v>10</v>
      </c>
      <c r="K15" s="8">
        <v>0.65</v>
      </c>
      <c r="N15" s="29"/>
    </row>
    <row r="16" spans="1:14" x14ac:dyDescent="0.35">
      <c r="A16" s="3">
        <v>11</v>
      </c>
      <c r="B16" s="2" t="s">
        <v>31</v>
      </c>
      <c r="C16" s="2" t="s">
        <v>11</v>
      </c>
      <c r="D16" s="4" t="s">
        <v>32</v>
      </c>
      <c r="E16" s="5">
        <v>9.0798736400000006</v>
      </c>
      <c r="F16" s="3" t="s">
        <v>13</v>
      </c>
      <c r="G16" s="6" t="s">
        <v>61</v>
      </c>
      <c r="H16" s="3">
        <v>5</v>
      </c>
      <c r="I16" s="7">
        <v>0.01</v>
      </c>
      <c r="J16" s="3">
        <v>10</v>
      </c>
      <c r="K16" s="8">
        <v>0.2</v>
      </c>
      <c r="N16" s="29"/>
    </row>
    <row r="17" spans="1:14" x14ac:dyDescent="0.35">
      <c r="A17" s="3">
        <v>12</v>
      </c>
      <c r="B17" s="2" t="s">
        <v>31</v>
      </c>
      <c r="C17" s="2" t="s">
        <v>11</v>
      </c>
      <c r="D17" s="4" t="s">
        <v>33</v>
      </c>
      <c r="E17" s="5">
        <v>33.423749999999998</v>
      </c>
      <c r="F17" s="3" t="s">
        <v>13</v>
      </c>
      <c r="G17" s="6" t="s">
        <v>61</v>
      </c>
      <c r="H17" s="3">
        <v>5</v>
      </c>
      <c r="I17" s="7">
        <v>0.01</v>
      </c>
      <c r="J17" s="3">
        <v>10</v>
      </c>
      <c r="K17" s="8">
        <v>0.3</v>
      </c>
      <c r="N17" s="29"/>
    </row>
    <row r="18" spans="1:14" x14ac:dyDescent="0.35">
      <c r="A18" s="3">
        <v>13</v>
      </c>
      <c r="B18" s="2" t="s">
        <v>34</v>
      </c>
      <c r="C18" s="2" t="s">
        <v>59</v>
      </c>
      <c r="D18" s="4" t="s">
        <v>57</v>
      </c>
      <c r="E18" s="5">
        <v>199.231765</v>
      </c>
      <c r="F18" s="3" t="s">
        <v>20</v>
      </c>
      <c r="G18" s="6" t="s">
        <v>35</v>
      </c>
      <c r="H18" s="3">
        <v>1.2</v>
      </c>
      <c r="I18" s="7" t="s">
        <v>73</v>
      </c>
      <c r="J18" s="3">
        <v>8</v>
      </c>
      <c r="K18" s="8">
        <v>0.2</v>
      </c>
      <c r="N18" s="29"/>
    </row>
    <row r="19" spans="1:14" x14ac:dyDescent="0.35">
      <c r="A19" s="3">
        <v>14</v>
      </c>
      <c r="B19" s="2" t="s">
        <v>34</v>
      </c>
      <c r="C19" s="2" t="s">
        <v>7</v>
      </c>
      <c r="D19" s="4" t="s">
        <v>36</v>
      </c>
      <c r="E19" s="5">
        <v>67</v>
      </c>
      <c r="F19" s="3" t="s">
        <v>13</v>
      </c>
      <c r="G19" s="6" t="s">
        <v>10</v>
      </c>
      <c r="H19" s="3">
        <v>3</v>
      </c>
      <c r="I19" s="7">
        <v>0.01</v>
      </c>
      <c r="J19" s="3">
        <v>10</v>
      </c>
      <c r="K19" s="9" t="s">
        <v>6</v>
      </c>
      <c r="N19" s="29"/>
    </row>
    <row r="20" spans="1:14" x14ac:dyDescent="0.35">
      <c r="A20" s="3">
        <v>15</v>
      </c>
      <c r="B20" s="2" t="s">
        <v>34</v>
      </c>
      <c r="C20" s="2" t="s">
        <v>11</v>
      </c>
      <c r="D20" s="4" t="s">
        <v>58</v>
      </c>
      <c r="E20" s="5">
        <v>143</v>
      </c>
      <c r="F20" s="3" t="s">
        <v>9</v>
      </c>
      <c r="G20" s="6" t="s">
        <v>64</v>
      </c>
      <c r="H20" s="3">
        <v>10</v>
      </c>
      <c r="I20" s="7">
        <v>0.02</v>
      </c>
      <c r="J20" s="3">
        <v>15</v>
      </c>
      <c r="K20" s="8">
        <v>0.5</v>
      </c>
      <c r="N20" s="29"/>
    </row>
    <row r="21" spans="1:14" x14ac:dyDescent="0.35">
      <c r="A21" s="3">
        <v>16</v>
      </c>
      <c r="B21" s="2" t="s">
        <v>37</v>
      </c>
      <c r="C21" s="2" t="s">
        <v>7</v>
      </c>
      <c r="D21" s="4" t="s">
        <v>38</v>
      </c>
      <c r="E21" s="5">
        <v>39.701700000000002</v>
      </c>
      <c r="F21" s="3" t="s">
        <v>23</v>
      </c>
      <c r="G21" s="6" t="s">
        <v>10</v>
      </c>
      <c r="H21" s="3">
        <v>5</v>
      </c>
      <c r="I21" s="24">
        <v>0.02</v>
      </c>
      <c r="J21" s="3">
        <v>8</v>
      </c>
      <c r="K21" s="8">
        <v>0.25</v>
      </c>
      <c r="N21" s="29"/>
    </row>
    <row r="22" spans="1:14" x14ac:dyDescent="0.35">
      <c r="A22" s="3">
        <v>17</v>
      </c>
      <c r="B22" s="2" t="s">
        <v>37</v>
      </c>
      <c r="C22" s="2" t="s">
        <v>11</v>
      </c>
      <c r="D22" s="4" t="s">
        <v>39</v>
      </c>
      <c r="E22" s="5">
        <v>42.282743000000004</v>
      </c>
      <c r="F22" s="3" t="s">
        <v>13</v>
      </c>
      <c r="G22" s="6" t="s">
        <v>21</v>
      </c>
      <c r="H22" s="3">
        <v>3</v>
      </c>
      <c r="I22" s="24">
        <v>0.01</v>
      </c>
      <c r="J22" s="3">
        <v>10</v>
      </c>
      <c r="K22" s="9" t="s">
        <v>6</v>
      </c>
      <c r="N22" s="29"/>
    </row>
    <row r="23" spans="1:14" x14ac:dyDescent="0.35">
      <c r="A23" s="3">
        <v>18</v>
      </c>
      <c r="B23" s="2" t="s">
        <v>40</v>
      </c>
      <c r="C23" s="2" t="s">
        <v>7</v>
      </c>
      <c r="D23" s="4" t="s">
        <v>41</v>
      </c>
      <c r="E23" s="5">
        <v>112.2129412</v>
      </c>
      <c r="F23" s="3" t="s">
        <v>30</v>
      </c>
      <c r="G23" s="6" t="s">
        <v>10</v>
      </c>
      <c r="H23" s="3">
        <v>3</v>
      </c>
      <c r="I23" s="24">
        <v>1.4999999999999999E-2</v>
      </c>
      <c r="J23" s="3">
        <v>10</v>
      </c>
      <c r="K23" s="9" t="s">
        <v>6</v>
      </c>
      <c r="N23" s="29"/>
    </row>
    <row r="24" spans="1:14" x14ac:dyDescent="0.35">
      <c r="A24" s="3">
        <v>19</v>
      </c>
      <c r="B24" s="2" t="s">
        <v>40</v>
      </c>
      <c r="C24" s="2" t="s">
        <v>11</v>
      </c>
      <c r="D24" s="4" t="s">
        <v>42</v>
      </c>
      <c r="E24" s="5">
        <v>101.77647046999999</v>
      </c>
      <c r="F24" s="12" t="s">
        <v>23</v>
      </c>
      <c r="G24" s="6" t="s">
        <v>61</v>
      </c>
      <c r="H24" s="3">
        <v>3</v>
      </c>
      <c r="I24" s="24">
        <v>1.4999999999999999E-2</v>
      </c>
      <c r="J24" s="3">
        <v>10</v>
      </c>
      <c r="K24" s="9" t="s">
        <v>69</v>
      </c>
      <c r="N24" s="29"/>
    </row>
    <row r="25" spans="1:14" x14ac:dyDescent="0.35">
      <c r="A25" s="3">
        <v>20</v>
      </c>
      <c r="B25" s="2" t="s">
        <v>43</v>
      </c>
      <c r="C25" s="2" t="s">
        <v>7</v>
      </c>
      <c r="D25" s="4" t="s">
        <v>28</v>
      </c>
      <c r="E25" s="5">
        <v>83.746560000000002</v>
      </c>
      <c r="F25" s="3" t="s">
        <v>9</v>
      </c>
      <c r="G25" s="6" t="s">
        <v>10</v>
      </c>
      <c r="H25" s="3">
        <v>3</v>
      </c>
      <c r="I25" s="24">
        <v>0.01</v>
      </c>
      <c r="J25" s="3">
        <v>10</v>
      </c>
      <c r="K25" s="9" t="s">
        <v>6</v>
      </c>
      <c r="N25" s="29"/>
    </row>
    <row r="26" spans="1:14" x14ac:dyDescent="0.35">
      <c r="A26" s="3">
        <v>21</v>
      </c>
      <c r="B26" s="2" t="s">
        <v>43</v>
      </c>
      <c r="C26" s="2" t="s">
        <v>11</v>
      </c>
      <c r="D26" s="4" t="s">
        <v>44</v>
      </c>
      <c r="E26" s="5">
        <v>78.5124</v>
      </c>
      <c r="F26" s="3" t="s">
        <v>13</v>
      </c>
      <c r="G26" s="6" t="s">
        <v>21</v>
      </c>
      <c r="H26" s="3">
        <v>5</v>
      </c>
      <c r="I26" s="24">
        <v>0.01</v>
      </c>
      <c r="J26" s="13" t="s">
        <v>67</v>
      </c>
      <c r="K26" s="9" t="s">
        <v>6</v>
      </c>
      <c r="N26" s="29"/>
    </row>
    <row r="27" spans="1:14" x14ac:dyDescent="0.35">
      <c r="A27" s="3">
        <v>22</v>
      </c>
      <c r="B27" s="2" t="s">
        <v>43</v>
      </c>
      <c r="C27" s="2" t="s">
        <v>11</v>
      </c>
      <c r="D27" s="4" t="s">
        <v>45</v>
      </c>
      <c r="E27" s="5">
        <v>235.53720000000001</v>
      </c>
      <c r="F27" s="3" t="s">
        <v>13</v>
      </c>
      <c r="G27" s="6" t="s">
        <v>63</v>
      </c>
      <c r="H27" s="3">
        <v>15</v>
      </c>
      <c r="I27" s="24">
        <v>0.01</v>
      </c>
      <c r="J27" s="14" t="s">
        <v>68</v>
      </c>
      <c r="K27" s="9" t="s">
        <v>6</v>
      </c>
      <c r="N27" s="29"/>
    </row>
    <row r="28" spans="1:14" x14ac:dyDescent="0.35">
      <c r="A28" s="3">
        <v>23</v>
      </c>
      <c r="B28" s="2" t="s">
        <v>46</v>
      </c>
      <c r="C28" s="2" t="s">
        <v>7</v>
      </c>
      <c r="D28" s="4" t="s">
        <v>47</v>
      </c>
      <c r="E28" s="5">
        <v>29.14</v>
      </c>
      <c r="F28" s="3" t="s">
        <v>9</v>
      </c>
      <c r="G28" s="6" t="s">
        <v>10</v>
      </c>
      <c r="H28" s="3">
        <v>3</v>
      </c>
      <c r="I28" s="24">
        <v>0.01</v>
      </c>
      <c r="J28" s="3">
        <v>10</v>
      </c>
      <c r="K28" s="8">
        <v>0.25</v>
      </c>
      <c r="N28" s="29"/>
    </row>
    <row r="29" spans="1:14" x14ac:dyDescent="0.35">
      <c r="A29" s="3">
        <v>24</v>
      </c>
      <c r="B29" s="2" t="s">
        <v>46</v>
      </c>
      <c r="C29" s="2" t="s">
        <v>11</v>
      </c>
      <c r="D29" s="4" t="s">
        <v>48</v>
      </c>
      <c r="E29" s="5">
        <v>346.62723799999998</v>
      </c>
      <c r="F29" s="3" t="s">
        <v>9</v>
      </c>
      <c r="G29" s="6" t="s">
        <v>64</v>
      </c>
      <c r="H29" s="3">
        <v>10</v>
      </c>
      <c r="I29" s="24">
        <v>0.01</v>
      </c>
      <c r="J29" s="3">
        <v>15</v>
      </c>
      <c r="K29" s="8">
        <v>0.2</v>
      </c>
      <c r="N29" s="29"/>
    </row>
    <row r="30" spans="1:14" x14ac:dyDescent="0.35">
      <c r="A30" s="3">
        <v>25</v>
      </c>
      <c r="B30" s="2" t="s">
        <v>46</v>
      </c>
      <c r="C30" s="2" t="s">
        <v>60</v>
      </c>
      <c r="D30" s="4" t="s">
        <v>49</v>
      </c>
      <c r="E30" s="5">
        <v>21.722007000000001</v>
      </c>
      <c r="F30" s="3" t="s">
        <v>50</v>
      </c>
      <c r="G30" s="6" t="s">
        <v>64</v>
      </c>
      <c r="H30" s="3">
        <v>3</v>
      </c>
      <c r="I30" s="24">
        <v>0.01</v>
      </c>
      <c r="J30" s="3">
        <v>15</v>
      </c>
      <c r="K30" s="8">
        <v>0.2</v>
      </c>
      <c r="N30" s="29"/>
    </row>
    <row r="31" spans="1:14" x14ac:dyDescent="0.35">
      <c r="A31" s="3">
        <v>26</v>
      </c>
      <c r="B31" s="2" t="s">
        <v>51</v>
      </c>
      <c r="C31" s="2" t="s">
        <v>11</v>
      </c>
      <c r="D31" s="4" t="s">
        <v>52</v>
      </c>
      <c r="E31" s="5">
        <v>180</v>
      </c>
      <c r="F31" s="3" t="s">
        <v>13</v>
      </c>
      <c r="G31" s="6" t="s">
        <v>10</v>
      </c>
      <c r="H31" s="3">
        <v>2</v>
      </c>
      <c r="I31" s="24">
        <v>0</v>
      </c>
      <c r="J31" s="3">
        <v>7</v>
      </c>
      <c r="K31" s="8">
        <v>0.25</v>
      </c>
      <c r="N31" s="29"/>
    </row>
    <row r="32" spans="1:14" x14ac:dyDescent="0.35">
      <c r="A32" s="3">
        <v>27</v>
      </c>
      <c r="B32" s="2" t="s">
        <v>51</v>
      </c>
      <c r="C32" s="2" t="s">
        <v>18</v>
      </c>
      <c r="D32" s="4" t="s">
        <v>12</v>
      </c>
      <c r="E32" s="5">
        <v>175</v>
      </c>
      <c r="F32" s="3" t="s">
        <v>13</v>
      </c>
      <c r="G32" s="6" t="s">
        <v>64</v>
      </c>
      <c r="H32" s="3">
        <v>2</v>
      </c>
      <c r="I32" s="24">
        <v>0</v>
      </c>
      <c r="J32" s="3">
        <v>7</v>
      </c>
      <c r="K32" s="8">
        <v>0.25</v>
      </c>
      <c r="N32" s="29"/>
    </row>
    <row r="33" spans="1:14" x14ac:dyDescent="0.35">
      <c r="A33" s="3">
        <v>28</v>
      </c>
      <c r="B33" s="2" t="s">
        <v>51</v>
      </c>
      <c r="C33" s="2" t="s">
        <v>60</v>
      </c>
      <c r="D33" s="4" t="s">
        <v>53</v>
      </c>
      <c r="E33" s="5">
        <v>25.444118</v>
      </c>
      <c r="F33" s="3" t="s">
        <v>9</v>
      </c>
      <c r="G33" s="6" t="s">
        <v>21</v>
      </c>
      <c r="H33" s="3">
        <v>8</v>
      </c>
      <c r="I33" s="24">
        <v>0</v>
      </c>
      <c r="J33" s="3">
        <v>7</v>
      </c>
      <c r="K33" s="9" t="s">
        <v>6</v>
      </c>
      <c r="N33" s="29"/>
    </row>
    <row r="34" spans="1:14" x14ac:dyDescent="0.35">
      <c r="A34" s="3">
        <v>29</v>
      </c>
      <c r="B34" s="2" t="s">
        <v>54</v>
      </c>
      <c r="C34" s="2" t="s">
        <v>7</v>
      </c>
      <c r="D34" s="4" t="s">
        <v>47</v>
      </c>
      <c r="E34" s="5">
        <v>55.834823460000003</v>
      </c>
      <c r="F34" s="3" t="s">
        <v>20</v>
      </c>
      <c r="G34" s="6" t="s">
        <v>10</v>
      </c>
      <c r="H34" s="3">
        <v>2</v>
      </c>
      <c r="I34" s="24">
        <v>1.4999999999999999E-2</v>
      </c>
      <c r="J34" s="3">
        <v>10</v>
      </c>
      <c r="K34" s="8">
        <v>0.24</v>
      </c>
      <c r="N34" s="29"/>
    </row>
    <row r="35" spans="1:14" x14ac:dyDescent="0.35">
      <c r="A35" s="3">
        <v>30</v>
      </c>
      <c r="B35" s="2" t="s">
        <v>54</v>
      </c>
      <c r="C35" s="2" t="s">
        <v>11</v>
      </c>
      <c r="D35" s="4" t="s">
        <v>55</v>
      </c>
      <c r="E35" s="5">
        <v>76.508823530000001</v>
      </c>
      <c r="F35" s="3" t="s">
        <v>20</v>
      </c>
      <c r="G35" s="6" t="s">
        <v>21</v>
      </c>
      <c r="H35" s="3">
        <v>3</v>
      </c>
      <c r="I35" s="24">
        <v>1.4999999999999999E-2</v>
      </c>
      <c r="J35" s="3">
        <v>10</v>
      </c>
      <c r="K35" s="8">
        <v>0.24</v>
      </c>
      <c r="N35" s="29"/>
    </row>
    <row r="36" spans="1:14" x14ac:dyDescent="0.35">
      <c r="A36" s="3">
        <v>31</v>
      </c>
      <c r="B36" s="2" t="s">
        <v>56</v>
      </c>
      <c r="C36" s="2" t="s">
        <v>11</v>
      </c>
      <c r="D36" s="4" t="s">
        <v>12</v>
      </c>
      <c r="E36" s="5">
        <v>260.148571</v>
      </c>
      <c r="F36" s="3" t="s">
        <v>9</v>
      </c>
      <c r="G36" s="6" t="s">
        <v>64</v>
      </c>
      <c r="H36" s="3">
        <v>5</v>
      </c>
      <c r="I36" s="24">
        <v>0.01</v>
      </c>
      <c r="J36" s="3">
        <v>10</v>
      </c>
      <c r="K36" s="9" t="s">
        <v>6</v>
      </c>
      <c r="N36" s="29"/>
    </row>
    <row r="37" spans="1:14" x14ac:dyDescent="0.35">
      <c r="A37" s="15">
        <v>32</v>
      </c>
      <c r="B37" s="16" t="s">
        <v>56</v>
      </c>
      <c r="C37" s="16" t="s">
        <v>60</v>
      </c>
      <c r="D37" s="17" t="s">
        <v>53</v>
      </c>
      <c r="E37" s="18">
        <v>161.59817100000001</v>
      </c>
      <c r="F37" s="19" t="s">
        <v>9</v>
      </c>
      <c r="G37" s="20" t="s">
        <v>25</v>
      </c>
      <c r="H37" s="15">
        <v>20</v>
      </c>
      <c r="I37" s="25" t="s">
        <v>66</v>
      </c>
      <c r="J37" s="15">
        <v>12</v>
      </c>
      <c r="K37" s="21" t="s">
        <v>6</v>
      </c>
      <c r="N37" s="29"/>
    </row>
    <row r="39" spans="1:14" x14ac:dyDescent="0.35">
      <c r="D39" s="23" t="s">
        <v>65</v>
      </c>
      <c r="E39" s="1">
        <f>SUM(E6:E38)</f>
        <v>3393.9642061300001</v>
      </c>
      <c r="I39" t="s">
        <v>72</v>
      </c>
    </row>
    <row r="40" spans="1:14" x14ac:dyDescent="0.35">
      <c r="I40" t="s">
        <v>70</v>
      </c>
    </row>
    <row r="41" spans="1:14" x14ac:dyDescent="0.35">
      <c r="I41" t="s">
        <v>71</v>
      </c>
    </row>
  </sheetData>
  <pageMargins left="0.25" right="0.25" top="0.75" bottom="0.75" header="0.3" footer="0.3"/>
  <pageSetup paperSize="8" scale="8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eko produkty DIF BGK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Lewandowski, Przemysław</dc:creator>
  <cp:keywords/>
  <dc:description/>
  <cp:lastModifiedBy>Agnieszka Lewandowska</cp:lastModifiedBy>
  <cp:revision/>
  <cp:lastPrinted>2025-01-08T09:25:27Z</cp:lastPrinted>
  <dcterms:created xsi:type="dcterms:W3CDTF">2024-12-06T10:22:56Z</dcterms:created>
  <dcterms:modified xsi:type="dcterms:W3CDTF">2025-01-08T09:25:38Z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2024-12-06T10:23:18Z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eca0a470-3e42-4128-8b64-9858c858243b</vt:lpwstr>
  </property>
  <property fmtid="{D5CDD505-2E9C-101B-9397-08002B2CF9AE}" pid="8" name="MSIP_Label_52a0fa98-7deb-4b97-a58b-3087d9cf6647_ContentBits">
    <vt:lpwstr>0</vt:lpwstr>
  </property>
</Properties>
</file>